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Лист1" sheetId="1" r:id="rId1"/>
  </sheets>
  <definedNames>
    <definedName name="_xlnm.Print_Area" localSheetId="0">Лист1!$A$1:$I$131</definedName>
  </definedNames>
  <calcPr calcId="145621"/>
</workbook>
</file>

<file path=xl/calcChain.xml><?xml version="1.0" encoding="utf-8"?>
<calcChain xmlns="http://schemas.openxmlformats.org/spreadsheetml/2006/main">
  <c r="F118" i="1" l="1"/>
  <c r="F47" i="1" l="1"/>
  <c r="E47" i="1"/>
  <c r="C47" i="1"/>
  <c r="B47" i="1"/>
  <c r="G46" i="1"/>
  <c r="D46" i="1"/>
  <c r="G45" i="1"/>
  <c r="D45" i="1"/>
  <c r="F42" i="1"/>
  <c r="E42" i="1"/>
  <c r="C42" i="1"/>
  <c r="B42" i="1"/>
  <c r="G41" i="1"/>
  <c r="D41" i="1"/>
  <c r="G40" i="1"/>
  <c r="D40" i="1"/>
  <c r="D47" i="1" l="1"/>
  <c r="G42" i="1"/>
  <c r="D42" i="1"/>
  <c r="G47" i="1"/>
  <c r="D6" i="1"/>
  <c r="D7" i="1"/>
  <c r="D8" i="1"/>
  <c r="D9" i="1"/>
  <c r="D5" i="1"/>
</calcChain>
</file>

<file path=xl/sharedStrings.xml><?xml version="1.0" encoding="utf-8"?>
<sst xmlns="http://schemas.openxmlformats.org/spreadsheetml/2006/main" count="173" uniqueCount="119">
  <si>
    <t>Наименование показателя</t>
  </si>
  <si>
    <t>Бюджетная деятельность</t>
  </si>
  <si>
    <t>Средства во временном распоряжении</t>
  </si>
  <si>
    <t>Итого</t>
  </si>
  <si>
    <t>Доходы</t>
  </si>
  <si>
    <t>Расходы</t>
  </si>
  <si>
    <t>Чистый операционный результат</t>
  </si>
  <si>
    <t>Операции с нефинансовыми активами</t>
  </si>
  <si>
    <t>Операции с финансовыми активами и обязательствами</t>
  </si>
  <si>
    <t>Показатели «Отчета о финансовых результатах деятельности» (ф.0503121)</t>
  </si>
  <si>
    <t>Единица измерения: тыс. руб.</t>
  </si>
  <si>
    <t>Показатели «Отчета о движении денежных средств» (ф. 0503123)</t>
  </si>
  <si>
    <t>Единица измерения: тыс.руб.</t>
  </si>
  <si>
    <t>За отчетный период</t>
  </si>
  <si>
    <t>За аналогичный период прошлого финансового года</t>
  </si>
  <si>
    <t>1. Поступления</t>
  </si>
  <si>
    <t>2. Выбытия</t>
  </si>
  <si>
    <t>Выбытия по текущим операциям - всего</t>
  </si>
  <si>
    <t>Выбытия по инвестиционным операциям - всего</t>
  </si>
  <si>
    <t>3. Изменения остатков средств</t>
  </si>
  <si>
    <t>Показатели «Отчета об исполнении бюджета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(ф.0503127)</t>
  </si>
  <si>
    <t xml:space="preserve"> Наименование показателя</t>
  </si>
  <si>
    <t>Код расхода по бюджетной классификации</t>
  </si>
  <si>
    <t xml:space="preserve">Утвержденные бюджетные назначения </t>
  </si>
  <si>
    <t>Лимиты бюджетных обязательств</t>
  </si>
  <si>
    <t xml:space="preserve">         Исполнено</t>
  </si>
  <si>
    <t>Неисполненные назначения</t>
  </si>
  <si>
    <t>через финансовые органы</t>
  </si>
  <si>
    <t>через банковские счета</t>
  </si>
  <si>
    <t>некассовые операции</t>
  </si>
  <si>
    <t>итого</t>
  </si>
  <si>
    <t>Расходы бюджета</t>
  </si>
  <si>
    <t>ВСЕГО</t>
  </si>
  <si>
    <t>Источники финансирования дефицита бюджета</t>
  </si>
  <si>
    <t>Код источника финансирования по бюджетной классификации</t>
  </si>
  <si>
    <t>Всего</t>
  </si>
  <si>
    <t>Показатели «Баланса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(ф.0503130)</t>
  </si>
  <si>
    <t>АКТИВ</t>
  </si>
  <si>
    <t>На начало года</t>
  </si>
  <si>
    <t>На конец отчетного периода</t>
  </si>
  <si>
    <t>бюджетная деятельность</t>
  </si>
  <si>
    <t>средства во временном распоряжении</t>
  </si>
  <si>
    <t>Нефинансовые активы</t>
  </si>
  <si>
    <t>Финансовые активы</t>
  </si>
  <si>
    <t>БАЛАНС</t>
  </si>
  <si>
    <t>ПАССИВ</t>
  </si>
  <si>
    <t>Обязательства</t>
  </si>
  <si>
    <t>Финансовый результат экономического субъекта</t>
  </si>
  <si>
    <t>18200000000000000000</t>
  </si>
  <si>
    <t>ПОЯСНИТЕЛЬНАЯ ЗАПИСКА</t>
  </si>
  <si>
    <t>(руб.)</t>
  </si>
  <si>
    <t>КБК 18201063940290012121</t>
  </si>
  <si>
    <t>КБК 18201063940290012129</t>
  </si>
  <si>
    <t>КБК 18201063940290019122</t>
  </si>
  <si>
    <t>КБК 18201063940290019242</t>
  </si>
  <si>
    <t>КБК 18201063940290019244</t>
  </si>
  <si>
    <t>КБК 18201063940290019831</t>
  </si>
  <si>
    <t>КБК 18201063940290019851</t>
  </si>
  <si>
    <t>КБК 18201063940290019852</t>
  </si>
  <si>
    <t>КБК 18201063940293969122</t>
  </si>
  <si>
    <t xml:space="preserve">                                 </t>
  </si>
  <si>
    <t>№ п/п</t>
  </si>
  <si>
    <t>Предмет договора</t>
  </si>
  <si>
    <t>НМЦ</t>
  </si>
  <si>
    <t>Сумма ГК</t>
  </si>
  <si>
    <t>Экономия</t>
  </si>
  <si>
    <t>1.</t>
  </si>
  <si>
    <t>Автотранспортное обслуживание</t>
  </si>
  <si>
    <t>2.</t>
  </si>
  <si>
    <t>3.</t>
  </si>
  <si>
    <t>Поставка канцелярских принадлежностей</t>
  </si>
  <si>
    <t xml:space="preserve">4. </t>
  </si>
  <si>
    <t>Поставка картриджей</t>
  </si>
  <si>
    <t>5.</t>
  </si>
  <si>
    <t>Поставка бумаги для офисной техники</t>
  </si>
  <si>
    <t>6.</t>
  </si>
  <si>
    <t>Поставка оборудования и комплектующих</t>
  </si>
  <si>
    <t>Итого:</t>
  </si>
  <si>
    <t>(тыс. руб.)</t>
  </si>
  <si>
    <t>(руб.)/%</t>
  </si>
  <si>
    <t>Информационные услуги                (Консультант Плюс)</t>
  </si>
  <si>
    <t>КБК 18201063930290012121</t>
  </si>
  <si>
    <t>КБК 18201063930290012129</t>
  </si>
  <si>
    <t>КБК 18201063930290019122</t>
  </si>
  <si>
    <t>КБК 18201063930290019242</t>
  </si>
  <si>
    <t>КБК 18201063930290019244</t>
  </si>
  <si>
    <t>КБК 18201063930290019831</t>
  </si>
  <si>
    <t>КБК 18201063930290019851</t>
  </si>
  <si>
    <t>КБК 18201063930290019852</t>
  </si>
  <si>
    <t>КБК 18201063930293969122</t>
  </si>
  <si>
    <t xml:space="preserve">     Межрегиональная инспекция Федеральной налоговой службы по крупнейшим налогоплательщикам №7 (далее – Межрегиональная инспекция) является территориальным органом Федеральной налоговой службы и входит в единую централизованную систему налоговых органов. Межрегиональная инспекция находится в непосредственном подчинении ФНС России и ей подконтрольна.Межрегиональная инспекция действует на основании Положения, утвержденного ФНС России  31.01.2019г.</t>
  </si>
  <si>
    <t>209 879 200,00</t>
  </si>
  <si>
    <t>58 722 400,00</t>
  </si>
  <si>
    <t>2 893 597,85</t>
  </si>
  <si>
    <t>5 039 154,12</t>
  </si>
  <si>
    <t>53 544 214,18</t>
  </si>
  <si>
    <t>2 846 637,63</t>
  </si>
  <si>
    <t>5 039 154,12</t>
  </si>
  <si>
    <t>Отзыв  свободных остатков лимитов  по данным  КБК в декабре 2019 не осуществлялся.</t>
  </si>
  <si>
    <t xml:space="preserve">     Лимиты бюджетных обязательств в 2018 году утверждены в сумме   202 350 481,65 руб., из них:    
</t>
  </si>
  <si>
    <t>Поставка  комплектующих и запчастей</t>
  </si>
  <si>
    <t>Поставка  расходных материалов к офисной технике</t>
  </si>
  <si>
    <t>№п/п</t>
  </si>
  <si>
    <t>Поставка  оборудования и расходных материалов</t>
  </si>
  <si>
    <t>(тыс.руб.)</t>
  </si>
  <si>
    <t xml:space="preserve">     Остаток неиспользованных лимитов бюджетных обязательств на 01.01.2020г. составил 5 238 827,76 руб. Причины отклонений от планового процента исполнения бюджета (менее 95%) по статьям расходов по коду:</t>
  </si>
  <si>
    <t xml:space="preserve">     На 01.01.2020 смета расходов федерального бюджета согласно отчета Межрегиональной инспекции «Об исполнении бюджета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по форме 0503127  за  2019 год исполнена в сумме   271 508 824,21 руб., что составляет 98,11% от утвержденных на  2019 год бюджетных назначений  из  них:</t>
  </si>
  <si>
    <t xml:space="preserve">  Лимиты бюджетных обязательств Межрегиональной инспекции в 2019 году утверждены в сумме 276 747 651,97 руб., из них:</t>
  </si>
  <si>
    <t xml:space="preserve">   В рамках своей основной деятельности Межрегиональная инспекция финансируется из федерального бюджета.</t>
  </si>
  <si>
    <t xml:space="preserve">    - КБК  18201063930290019851 – в соответствии с  302-ФЗ  от  03.08.2018г инспекция освобождена от уплаты движимого имущества  в 2019 году.</t>
  </si>
  <si>
    <t>4.</t>
  </si>
  <si>
    <t xml:space="preserve">   Межрегиональная инспекция является территориальным органом, осуществляющим функции по контролю и надзору за соблюдением законодательства о налогах и сборах, за правильностью исчисления, полнотой и своевременностью внесения в соответствующий бюджет налогов и сборов, в случаях, предусмотренных законодательством Российской Федерации, за правильностью исчисления, полнотой и своевременностью внесения в соответствующий бюджет иных обязательных платежей, а также за соблюдением валютного законодательства Российской Федерации  крупнейшими налогоплательщиками, основным видом экономической деятельности которых является деятельность в области информации и связи. Осуществляет функции органа  валютного контроля  в отношении иностранных организаций. </t>
  </si>
  <si>
    <t xml:space="preserve">    На 01.01.2019 смета расходов федерального бюджета согласно отчета   « Об исполнении бюджета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по форме 0503127  за  2018 год исполнена в сумме  202 292 812,16 руб., что составляет 99,97% от утвержденных на  2018 год бюджетных назначений  из  них:     </t>
  </si>
  <si>
    <t xml:space="preserve">   Дебиторская задолженность по счету 120621000 « Расчеты по  авансам по услугам  связи» АО «Почта России» на 01.01.2019 – 6717,59 руб., по состоянию на 01.01.2020 г составила  29985,06 руб. Задолженность возникла за счет авансовых платежей в  2019 году.  Дебиторская задолженность  по состоянию на 01.01.2019  возращена ОАО «Почта России» на счет Межрегиональной инспекции  и перечислена в доход  федерального бюджета.
  Дебиторская задолженность по счету 130302000   «Расчеты  по страховым взносам на обязательное социальное страхование на случай временной нетрудоспособности в связи с материнством» на  01.01.2019   составляла                  1 102 698,69 руб.,  на 01.01.2020 составила 243445,27 руб.,    что соответствует уменьшению задолженности на     859253,42 руб. (78%). 
  Таким образом дебиторская задолженность  уменьшилась по отношению к 01.01.2019 году на 835985,95 руб.(75%) и  составила  на 01.01.2020 года  273430,33 руб..   
  Кредиторская задолженность на 01.01.2019г. составила 42102,25руб., на 01.01.2020 составила  49661,09 руб. . Задолженность на конец года  образовалась по расчетам  с поставщиками за декабрь 2019г.,  а также по судебным актам, срок исковой давности  которых еще не истек.
</t>
  </si>
  <si>
    <t xml:space="preserve">     - КБК 18201063930290012129 - по итогам  2019 года  образовался регресс по взносам во внебюджетные фонды, а также при  выделении дополнительного финансирования  доводились дополнительные лимиты на взносы. </t>
  </si>
  <si>
    <r>
      <t xml:space="preserve">     - КБК </t>
    </r>
    <r>
      <rPr>
        <sz val="13.5"/>
        <color theme="1"/>
        <rFont val="Times New Roman"/>
        <family val="1"/>
        <charset val="204"/>
      </rPr>
      <t>18201063940293969122</t>
    </r>
    <r>
      <rPr>
        <sz val="14"/>
        <color theme="1"/>
        <rFont val="Times New Roman"/>
        <family val="1"/>
        <charset val="204"/>
      </rPr>
      <t xml:space="preserve">  - в отчетном периоде сотрудники вышли из отпуска по уходу за ребенком до 3-х лет.</t>
    </r>
  </si>
  <si>
    <t xml:space="preserve"> Экономия бюджетных средств по итогам  заключенных в 2019 году  контрактов  составила:</t>
  </si>
  <si>
    <t xml:space="preserve">     Экономия бюджетных средств по итогам  заключенных в 2018 году  контрактов  составила:</t>
  </si>
  <si>
    <t>Автотранспортное обслуживание в 2020 году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</si>
</sst>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4"/>
      <color theme="1"/>
      <name val="Times New Roman"/>
      <family val="1"/>
      <charset val="204"/>
    </font>
    <font>
      <b/>
      <sz val="11"/>
      <color theme="1"/>
      <name val="Calibri"/>
      <family val="2"/>
      <scheme val="minor"/>
    </font>
    <font>
      <b/>
      <sz val="11"/>
      <color theme="1"/>
      <name val="Calibri"/>
      <family val="2"/>
      <charset val="204"/>
      <scheme val="minor"/>
    </font>
    <font>
      <sz val="11"/>
      <color theme="1"/>
      <name val="Times New Roman"/>
      <family val="1"/>
      <charset val="204"/>
    </font>
    <font>
      <b/>
      <sz val="12"/>
      <color theme="1"/>
      <name val="Times New Roman"/>
      <family val="1"/>
      <charset val="204"/>
    </font>
    <font>
      <sz val="12"/>
      <color theme="1"/>
      <name val="Times New Roman"/>
      <family val="1"/>
      <charset val="204"/>
    </font>
    <font>
      <b/>
      <sz val="14"/>
      <color theme="1"/>
      <name val="Calibri"/>
      <family val="2"/>
      <scheme val="minor"/>
    </font>
    <font>
      <sz val="10"/>
      <name val="Arial Cyr"/>
      <charset val="204"/>
    </font>
    <font>
      <b/>
      <sz val="11"/>
      <name val="Times New Roman"/>
      <family val="1"/>
      <charset val="204"/>
    </font>
    <font>
      <b/>
      <sz val="11"/>
      <color theme="1"/>
      <name val="Times New Roman"/>
      <family val="1"/>
      <charset val="204"/>
    </font>
    <font>
      <b/>
      <sz val="12"/>
      <name val="Times New Roman"/>
      <family val="1"/>
      <charset val="204"/>
    </font>
    <font>
      <sz val="12"/>
      <color theme="1"/>
      <name val="Calibri"/>
      <family val="2"/>
      <scheme val="minor"/>
    </font>
    <font>
      <sz val="10"/>
      <name val="Arial"/>
    </font>
    <font>
      <sz val="10"/>
      <name val="Times New Roman"/>
      <family val="1"/>
      <charset val="204"/>
    </font>
    <font>
      <b/>
      <sz val="10"/>
      <name val="Times New Roman"/>
      <family val="1"/>
      <charset val="204"/>
    </font>
    <font>
      <sz val="12"/>
      <name val="Times New Roman"/>
      <family val="1"/>
      <charset val="204"/>
    </font>
    <font>
      <sz val="13.5"/>
      <color theme="1"/>
      <name val="Times New Roman"/>
      <family val="1"/>
      <charset val="204"/>
    </font>
    <font>
      <sz val="14"/>
      <color theme="1"/>
      <name val="Times New Roman"/>
      <family val="1"/>
      <charset val="204"/>
    </font>
    <font>
      <b/>
      <sz val="13.5"/>
      <color theme="1"/>
      <name val="Times New Roman"/>
      <family val="1"/>
      <charset val="204"/>
    </font>
    <font>
      <sz val="13.5"/>
      <name val="Times New Roman"/>
      <family val="1"/>
      <charset val="204"/>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s>
  <cellStyleXfs count="3">
    <xf numFmtId="0" fontId="0" fillId="0" borderId="0"/>
    <xf numFmtId="0" fontId="8" fillId="0" borderId="0"/>
    <xf numFmtId="0" fontId="13" fillId="0" borderId="0"/>
  </cellStyleXfs>
  <cellXfs count="114">
    <xf numFmtId="0" fontId="0" fillId="0" borderId="0" xfId="0"/>
    <xf numFmtId="0" fontId="3" fillId="0" borderId="0" xfId="0" applyFont="1"/>
    <xf numFmtId="0" fontId="4" fillId="0" borderId="0" xfId="0" applyFont="1"/>
    <xf numFmtId="0" fontId="5" fillId="0" borderId="1" xfId="0" applyFont="1" applyBorder="1" applyAlignment="1">
      <alignment horizontal="center" vertical="center"/>
    </xf>
    <xf numFmtId="0" fontId="6" fillId="0" borderId="1" xfId="0" applyFont="1" applyBorder="1"/>
    <xf numFmtId="0" fontId="5" fillId="0" borderId="1" xfId="0" applyFont="1" applyBorder="1" applyAlignment="1">
      <alignment horizontal="center" vertical="center" wrapText="1"/>
    </xf>
    <xf numFmtId="0" fontId="6" fillId="0" borderId="0" xfId="0" applyFont="1"/>
    <xf numFmtId="49" fontId="9" fillId="0" borderId="1" xfId="1" applyNumberFormat="1" applyFont="1" applyBorder="1" applyAlignment="1">
      <alignment horizontal="center" vertical="center" wrapText="1"/>
    </xf>
    <xf numFmtId="0" fontId="4" fillId="0" borderId="1" xfId="0" applyFont="1" applyBorder="1"/>
    <xf numFmtId="164" fontId="4" fillId="0" borderId="1" xfId="0" applyNumberFormat="1" applyFont="1" applyBorder="1" applyAlignment="1">
      <alignment horizontal="center"/>
    </xf>
    <xf numFmtId="0" fontId="4" fillId="0" borderId="1" xfId="0" applyFont="1" applyBorder="1" applyAlignment="1">
      <alignment horizontal="center"/>
    </xf>
    <xf numFmtId="0" fontId="14" fillId="0" borderId="0" xfId="2" applyFont="1" applyBorder="1" applyAlignment="1">
      <alignment horizontal="center" vertical="top"/>
    </xf>
    <xf numFmtId="0" fontId="14" fillId="0" borderId="0" xfId="2" applyFont="1"/>
    <xf numFmtId="0" fontId="14" fillId="0" borderId="0" xfId="2" applyFont="1" applyBorder="1"/>
    <xf numFmtId="0" fontId="15" fillId="0" borderId="1" xfId="2" applyFont="1" applyBorder="1" applyAlignment="1">
      <alignment horizontal="center" vertical="top" wrapText="1"/>
    </xf>
    <xf numFmtId="0" fontId="15" fillId="0" borderId="1" xfId="2" applyFont="1" applyBorder="1" applyAlignment="1">
      <alignment horizontal="center" vertical="top"/>
    </xf>
    <xf numFmtId="0" fontId="10" fillId="0" borderId="1" xfId="0" applyFont="1" applyBorder="1"/>
    <xf numFmtId="164" fontId="10" fillId="0" borderId="1" xfId="0" applyNumberFormat="1" applyFont="1" applyBorder="1" applyAlignment="1">
      <alignment horizontal="center"/>
    </xf>
    <xf numFmtId="0" fontId="4" fillId="0" borderId="1" xfId="0" applyFont="1" applyBorder="1" applyAlignment="1">
      <alignment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49" fontId="4" fillId="2" borderId="1" xfId="0" applyNumberFormat="1" applyFont="1" applyFill="1" applyBorder="1"/>
    <xf numFmtId="0" fontId="16" fillId="0" borderId="0" xfId="2" applyFont="1" applyBorder="1" applyAlignment="1">
      <alignment horizontal="left" vertical="top"/>
    </xf>
    <xf numFmtId="0" fontId="17" fillId="0" borderId="0" xfId="0" applyFont="1" applyAlignment="1">
      <alignment horizontal="justify" vertical="center"/>
    </xf>
    <xf numFmtId="0" fontId="18" fillId="0" borderId="0" xfId="0" applyFont="1" applyAlignment="1">
      <alignment horizontal="justify" vertical="center"/>
    </xf>
    <xf numFmtId="0" fontId="17" fillId="0" borderId="12" xfId="0" applyFont="1" applyBorder="1" applyAlignment="1">
      <alignment horizontal="right" vertical="center" wrapText="1"/>
    </xf>
    <xf numFmtId="9" fontId="17" fillId="0" borderId="10" xfId="0" applyNumberFormat="1" applyFont="1" applyBorder="1" applyAlignment="1">
      <alignment horizontal="right" vertical="center" wrapText="1"/>
    </xf>
    <xf numFmtId="9" fontId="17" fillId="0" borderId="12" xfId="0" applyNumberFormat="1" applyFont="1" applyBorder="1" applyAlignment="1">
      <alignment horizontal="right" vertical="center" wrapText="1"/>
    </xf>
    <xf numFmtId="10" fontId="17" fillId="0" borderId="12" xfId="0" applyNumberFormat="1" applyFont="1" applyBorder="1" applyAlignment="1">
      <alignment horizontal="right" vertical="center" wrapText="1"/>
    </xf>
    <xf numFmtId="0" fontId="18" fillId="0" borderId="0" xfId="0" applyFont="1" applyAlignment="1">
      <alignment vertical="center"/>
    </xf>
    <xf numFmtId="0" fontId="18" fillId="0" borderId="12" xfId="0" applyFont="1" applyBorder="1" applyAlignment="1">
      <alignment vertical="center" wrapText="1"/>
    </xf>
    <xf numFmtId="0" fontId="0" fillId="0" borderId="0" xfId="0" applyAlignment="1">
      <alignment horizontal="justify" wrapText="1"/>
    </xf>
    <xf numFmtId="0" fontId="18" fillId="0" borderId="0" xfId="0" applyFont="1" applyAlignment="1">
      <alignment horizontal="right" vertical="center"/>
    </xf>
    <xf numFmtId="0" fontId="17" fillId="0" borderId="0" xfId="0" applyFont="1" applyAlignment="1">
      <alignment horizontal="right" vertical="center"/>
    </xf>
    <xf numFmtId="0" fontId="18" fillId="0" borderId="12" xfId="0" applyFont="1" applyBorder="1" applyAlignment="1">
      <alignment horizontal="right" vertical="center" wrapText="1"/>
    </xf>
    <xf numFmtId="0" fontId="18" fillId="0" borderId="0" xfId="0" applyFont="1" applyAlignment="1">
      <alignment horizontal="justify" vertical="center" wrapText="1"/>
    </xf>
    <xf numFmtId="0" fontId="18" fillId="0" borderId="11" xfId="0" applyFont="1" applyBorder="1" applyAlignment="1">
      <alignment horizontal="center" vertical="center" wrapText="1"/>
    </xf>
    <xf numFmtId="0" fontId="17" fillId="0" borderId="18" xfId="0" applyFont="1" applyBorder="1" applyAlignment="1">
      <alignment horizontal="right" vertical="center" wrapText="1"/>
    </xf>
    <xf numFmtId="0" fontId="17" fillId="0" borderId="11" xfId="0" applyFont="1" applyBorder="1" applyAlignment="1">
      <alignment horizontal="right" vertical="center" wrapText="1"/>
    </xf>
    <xf numFmtId="4" fontId="17" fillId="0" borderId="11" xfId="0" applyNumberFormat="1" applyFont="1" applyBorder="1" applyAlignment="1">
      <alignment horizontal="right" vertical="center" wrapText="1"/>
    </xf>
    <xf numFmtId="0" fontId="0" fillId="0" borderId="0" xfId="0" applyAlignment="1">
      <alignment horizontal="left" wrapText="1"/>
    </xf>
    <xf numFmtId="0" fontId="18" fillId="0" borderId="0" xfId="0" applyFont="1" applyAlignment="1">
      <alignment horizontal="justify" vertical="center" wrapText="1"/>
    </xf>
    <xf numFmtId="0" fontId="18" fillId="0" borderId="11" xfId="0" applyFont="1" applyBorder="1" applyAlignment="1">
      <alignment vertical="center" wrapText="1"/>
    </xf>
    <xf numFmtId="0" fontId="18" fillId="0" borderId="11" xfId="0" applyFont="1" applyBorder="1" applyAlignment="1">
      <alignment horizontal="right" vertical="center" wrapText="1"/>
    </xf>
    <xf numFmtId="0" fontId="1" fillId="0" borderId="12" xfId="0" applyFont="1" applyBorder="1" applyAlignment="1">
      <alignment horizontal="right" vertical="center" wrapText="1"/>
    </xf>
    <xf numFmtId="0" fontId="1" fillId="0" borderId="21"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2" xfId="0" applyFont="1" applyBorder="1" applyAlignment="1">
      <alignment horizontal="center" vertical="center" wrapText="1"/>
    </xf>
    <xf numFmtId="0" fontId="17" fillId="0" borderId="19" xfId="0" applyFont="1" applyBorder="1" applyAlignment="1">
      <alignment horizontal="justify" vertical="center" wrapText="1"/>
    </xf>
    <xf numFmtId="0" fontId="17" fillId="0" borderId="19" xfId="0" applyFont="1" applyBorder="1" applyAlignment="1">
      <alignment vertical="center" wrapText="1"/>
    </xf>
    <xf numFmtId="0" fontId="17" fillId="0" borderId="22" xfId="0" applyFont="1" applyBorder="1" applyAlignment="1">
      <alignment horizontal="justify" vertical="center" wrapText="1"/>
    </xf>
    <xf numFmtId="0" fontId="17" fillId="0" borderId="19" xfId="0" applyFont="1" applyBorder="1" applyAlignment="1">
      <alignment horizontal="right" vertical="center" wrapText="1"/>
    </xf>
    <xf numFmtId="0" fontId="17" fillId="0" borderId="22" xfId="0" applyFont="1" applyBorder="1" applyAlignment="1">
      <alignment horizontal="right" vertical="center" wrapText="1"/>
    </xf>
    <xf numFmtId="0" fontId="1" fillId="0" borderId="23" xfId="0" applyFont="1" applyBorder="1" applyAlignment="1">
      <alignment horizontal="center" vertical="center" wrapText="1"/>
    </xf>
    <xf numFmtId="0" fontId="17" fillId="0" borderId="17" xfId="0" applyFont="1" applyBorder="1" applyAlignment="1">
      <alignment horizontal="right" vertical="center" wrapText="1"/>
    </xf>
    <xf numFmtId="0" fontId="17" fillId="0" borderId="24" xfId="0" applyFont="1" applyBorder="1" applyAlignment="1">
      <alignment horizontal="right" vertical="center" wrapText="1"/>
    </xf>
    <xf numFmtId="0" fontId="1" fillId="0" borderId="21" xfId="0" applyFont="1" applyBorder="1" applyAlignment="1">
      <alignment horizontal="justify" vertical="center" wrapText="1"/>
    </xf>
    <xf numFmtId="4" fontId="17" fillId="0" borderId="18" xfId="0" applyNumberFormat="1" applyFont="1" applyBorder="1" applyAlignment="1">
      <alignment horizontal="right" vertical="center" wrapText="1"/>
    </xf>
    <xf numFmtId="0" fontId="18" fillId="0" borderId="0" xfId="0" applyFont="1" applyAlignment="1">
      <alignment horizontal="left" vertical="center"/>
    </xf>
    <xf numFmtId="0" fontId="0" fillId="0" borderId="16" xfId="0" applyBorder="1"/>
    <xf numFmtId="0" fontId="19" fillId="0" borderId="20" xfId="0" applyFont="1" applyBorder="1" applyAlignment="1">
      <alignment horizontal="right" vertical="center" wrapText="1"/>
    </xf>
    <xf numFmtId="0" fontId="18" fillId="0" borderId="25" xfId="0" applyFont="1" applyBorder="1" applyAlignment="1">
      <alignment horizontal="center" vertical="center" wrapText="1"/>
    </xf>
    <xf numFmtId="0" fontId="1" fillId="0" borderId="26" xfId="0" applyFont="1" applyBorder="1" applyAlignment="1">
      <alignment horizontal="right" vertical="center" wrapText="1"/>
    </xf>
    <xf numFmtId="0" fontId="18" fillId="0" borderId="27" xfId="0" applyFont="1" applyBorder="1" applyAlignment="1">
      <alignment vertical="center" wrapText="1"/>
    </xf>
    <xf numFmtId="0" fontId="18" fillId="0" borderId="28" xfId="0" applyFont="1" applyBorder="1" applyAlignment="1">
      <alignment horizontal="right" vertical="center" wrapText="1"/>
    </xf>
    <xf numFmtId="0" fontId="5" fillId="0" borderId="0" xfId="0" applyFont="1" applyAlignment="1">
      <alignment horizontal="center" vertical="center"/>
    </xf>
    <xf numFmtId="0" fontId="17" fillId="0" borderId="0" xfId="0" applyFont="1" applyAlignment="1">
      <alignment horizontal="justify" wrapText="1"/>
    </xf>
    <xf numFmtId="0" fontId="17" fillId="0" borderId="0" xfId="0" applyFont="1" applyAlignment="1">
      <alignment horizontal="justify" vertical="center" wrapText="1"/>
    </xf>
    <xf numFmtId="0" fontId="17" fillId="0" borderId="0" xfId="0" applyFont="1" applyAlignment="1">
      <alignment vertical="center" wrapText="1"/>
    </xf>
    <xf numFmtId="0" fontId="1" fillId="0" borderId="0" xfId="0" applyFont="1" applyAlignment="1">
      <alignment horizontal="center"/>
    </xf>
    <xf numFmtId="0" fontId="7" fillId="0" borderId="0" xfId="0" applyFont="1" applyAlignment="1">
      <alignment horizontal="center"/>
    </xf>
    <xf numFmtId="0" fontId="0" fillId="0" borderId="0" xfId="0" applyAlignment="1"/>
    <xf numFmtId="0" fontId="2" fillId="0" borderId="0" xfId="0" applyFont="1" applyAlignment="1"/>
    <xf numFmtId="0" fontId="11" fillId="0" borderId="4" xfId="1" applyFont="1" applyBorder="1" applyAlignment="1">
      <alignment horizontal="left" vertical="center"/>
    </xf>
    <xf numFmtId="0" fontId="12" fillId="0" borderId="5" xfId="0" applyFont="1" applyBorder="1" applyAlignment="1">
      <alignment vertical="center"/>
    </xf>
    <xf numFmtId="0" fontId="12" fillId="0" borderId="6" xfId="0" applyFont="1" applyBorder="1" applyAlignment="1">
      <alignment vertical="center"/>
    </xf>
    <xf numFmtId="0" fontId="9" fillId="0" borderId="1" xfId="1" applyFont="1" applyBorder="1" applyAlignment="1">
      <alignment horizontal="center" vertical="center" wrapText="1"/>
    </xf>
    <xf numFmtId="49" fontId="9" fillId="0" borderId="1" xfId="1" applyNumberFormat="1" applyFont="1" applyBorder="1" applyAlignment="1">
      <alignment horizontal="center" vertical="center" wrapText="1"/>
    </xf>
    <xf numFmtId="49" fontId="9" fillId="0" borderId="7" xfId="1"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wrapText="1"/>
    </xf>
    <xf numFmtId="0" fontId="0" fillId="0" borderId="0" xfId="0" applyAlignment="1">
      <alignment wrapText="1"/>
    </xf>
    <xf numFmtId="49" fontId="9" fillId="0" borderId="2" xfId="1" applyNumberFormat="1" applyFont="1" applyBorder="1" applyAlignment="1">
      <alignment horizontal="center" vertical="center" wrapText="1"/>
    </xf>
    <xf numFmtId="0" fontId="10" fillId="0" borderId="3" xfId="0" applyFont="1" applyBorder="1" applyAlignment="1">
      <alignment horizontal="center" vertical="center" wrapText="1"/>
    </xf>
    <xf numFmtId="0" fontId="15" fillId="0" borderId="1" xfId="2" applyFont="1" applyBorder="1" applyAlignment="1">
      <alignment horizontal="center" vertical="top"/>
    </xf>
    <xf numFmtId="0" fontId="15" fillId="0" borderId="1" xfId="2" applyFont="1" applyBorder="1" applyAlignment="1">
      <alignment horizontal="center"/>
    </xf>
    <xf numFmtId="164" fontId="4" fillId="0" borderId="4" xfId="0" applyNumberFormat="1" applyFont="1" applyBorder="1" applyAlignment="1">
      <alignment horizontal="center"/>
    </xf>
    <xf numFmtId="0" fontId="0" fillId="0" borderId="6" xfId="0" applyBorder="1" applyAlignment="1">
      <alignment horizontal="center"/>
    </xf>
    <xf numFmtId="0" fontId="18" fillId="0" borderId="0" xfId="0" applyFont="1" applyAlignment="1">
      <alignment horizontal="justify" vertical="center" wrapText="1"/>
    </xf>
    <xf numFmtId="0" fontId="1" fillId="0" borderId="14" xfId="0" applyFont="1" applyBorder="1" applyAlignment="1">
      <alignment horizontal="right" vertical="center" wrapText="1"/>
    </xf>
    <xf numFmtId="0" fontId="1" fillId="0" borderId="15" xfId="0" applyFont="1" applyBorder="1" applyAlignment="1">
      <alignment horizontal="right" vertical="center" wrapText="1"/>
    </xf>
    <xf numFmtId="0" fontId="1" fillId="0" borderId="1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horizontal="right" vertical="center" wrapText="1"/>
    </xf>
    <xf numFmtId="0" fontId="18" fillId="0" borderId="11" xfId="0" applyFont="1" applyBorder="1" applyAlignment="1">
      <alignment horizontal="right"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0" xfId="0" applyFont="1" applyBorder="1" applyAlignment="1">
      <alignment horizontal="center" vertical="center" wrapText="1"/>
    </xf>
    <xf numFmtId="0" fontId="18" fillId="0" borderId="0" xfId="0" applyFont="1" applyAlignment="1">
      <alignment horizontal="left" vertical="center" wrapText="1" indent="1"/>
    </xf>
    <xf numFmtId="0" fontId="17" fillId="0" borderId="0" xfId="0" applyFont="1" applyAlignment="1">
      <alignment horizontal="left" vertical="center" wrapText="1"/>
    </xf>
    <xf numFmtId="0" fontId="0" fillId="0" borderId="0" xfId="0" applyAlignment="1">
      <alignment horizontal="justify" vertical="center" wrapText="1"/>
    </xf>
    <xf numFmtId="0" fontId="18" fillId="0" borderId="0" xfId="0" applyFont="1" applyAlignment="1">
      <alignment horizontal="justify" wrapText="1"/>
    </xf>
    <xf numFmtId="0" fontId="20" fillId="0" borderId="14"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0" xfId="0" applyFont="1" applyAlignment="1">
      <alignment horizontal="justify" vertical="center" wrapText="1"/>
    </xf>
    <xf numFmtId="0" fontId="0" fillId="0" borderId="0" xfId="0" applyAlignment="1">
      <alignment horizontal="left" vertical="center" wrapText="1" indent="1"/>
    </xf>
  </cellXfs>
  <cellStyles count="3">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tabSelected="1" view="pageBreakPreview" topLeftCell="A55" zoomScale="60" zoomScaleNormal="70" workbookViewId="0">
      <selection activeCell="I36" sqref="I36"/>
    </sheetView>
  </sheetViews>
  <sheetFormatPr defaultRowHeight="14.4" x14ac:dyDescent="0.3"/>
  <cols>
    <col min="1" max="1" width="24.33203125" customWidth="1"/>
    <col min="2" max="2" width="18.33203125" customWidth="1"/>
    <col min="3" max="3" width="20.44140625" customWidth="1"/>
    <col min="4" max="4" width="18.33203125" customWidth="1"/>
    <col min="5" max="5" width="13.33203125" customWidth="1"/>
    <col min="6" max="6" width="17.33203125" customWidth="1"/>
    <col min="7" max="7" width="12.109375" customWidth="1"/>
    <col min="8" max="8" width="10.109375" bestFit="1" customWidth="1"/>
    <col min="9" max="9" width="9" bestFit="1" customWidth="1"/>
  </cols>
  <sheetData>
    <row r="1" spans="1:6" ht="17.399999999999999" x14ac:dyDescent="0.3">
      <c r="A1" s="69" t="s">
        <v>9</v>
      </c>
      <c r="B1" s="72"/>
      <c r="C1" s="72"/>
      <c r="D1" s="72"/>
      <c r="E1" s="71"/>
      <c r="F1" s="71"/>
    </row>
    <row r="2" spans="1:6" x14ac:dyDescent="0.3">
      <c r="D2" s="1"/>
    </row>
    <row r="3" spans="1:6" x14ac:dyDescent="0.3">
      <c r="A3" s="2" t="s">
        <v>10</v>
      </c>
      <c r="D3" s="1"/>
    </row>
    <row r="4" spans="1:6" ht="40.200000000000003" customHeight="1" x14ac:dyDescent="0.3">
      <c r="A4" s="19" t="s">
        <v>0</v>
      </c>
      <c r="B4" s="20" t="s">
        <v>1</v>
      </c>
      <c r="C4" s="20" t="s">
        <v>2</v>
      </c>
      <c r="D4" s="19" t="s">
        <v>3</v>
      </c>
    </row>
    <row r="5" spans="1:6" x14ac:dyDescent="0.3">
      <c r="A5" s="8" t="s">
        <v>4</v>
      </c>
      <c r="B5" s="9">
        <v>-74.3</v>
      </c>
      <c r="C5" s="9"/>
      <c r="D5" s="9">
        <f>B5</f>
        <v>-74.3</v>
      </c>
    </row>
    <row r="6" spans="1:6" x14ac:dyDescent="0.3">
      <c r="A6" s="8" t="s">
        <v>5</v>
      </c>
      <c r="B6" s="9">
        <v>272808.40000000002</v>
      </c>
      <c r="C6" s="9"/>
      <c r="D6" s="9">
        <f t="shared" ref="D6:D9" si="0">B6</f>
        <v>272808.40000000002</v>
      </c>
    </row>
    <row r="7" spans="1:6" x14ac:dyDescent="0.3">
      <c r="A7" s="8" t="s">
        <v>6</v>
      </c>
      <c r="B7" s="9">
        <v>-272882.59999999998</v>
      </c>
      <c r="C7" s="9"/>
      <c r="D7" s="9">
        <f t="shared" si="0"/>
        <v>-272882.59999999998</v>
      </c>
    </row>
    <row r="8" spans="1:6" ht="26.4" customHeight="1" x14ac:dyDescent="0.3">
      <c r="A8" s="18" t="s">
        <v>7</v>
      </c>
      <c r="B8" s="9">
        <v>-1166.5999999999999</v>
      </c>
      <c r="C8" s="9"/>
      <c r="D8" s="9">
        <f t="shared" si="0"/>
        <v>-1166.5999999999999</v>
      </c>
    </row>
    <row r="9" spans="1:6" ht="42" x14ac:dyDescent="0.3">
      <c r="A9" s="18" t="s">
        <v>8</v>
      </c>
      <c r="B9" s="9">
        <v>-271716</v>
      </c>
      <c r="C9" s="9"/>
      <c r="D9" s="9">
        <f t="shared" si="0"/>
        <v>-271716</v>
      </c>
    </row>
    <row r="12" spans="1:6" ht="18" x14ac:dyDescent="0.35">
      <c r="A12" s="69" t="s">
        <v>11</v>
      </c>
      <c r="B12" s="70"/>
      <c r="C12" s="70"/>
      <c r="D12" s="71"/>
    </row>
    <row r="13" spans="1:6" x14ac:dyDescent="0.3">
      <c r="A13" s="2"/>
      <c r="B13" s="2"/>
      <c r="C13" s="2"/>
    </row>
    <row r="14" spans="1:6" x14ac:dyDescent="0.3">
      <c r="A14" s="2" t="s">
        <v>12</v>
      </c>
      <c r="B14" s="2"/>
      <c r="C14" s="2"/>
    </row>
    <row r="15" spans="1:6" ht="46.8" x14ac:dyDescent="0.3">
      <c r="A15" s="3" t="s">
        <v>0</v>
      </c>
      <c r="B15" s="3" t="s">
        <v>13</v>
      </c>
      <c r="C15" s="5" t="s">
        <v>14</v>
      </c>
    </row>
    <row r="16" spans="1:6" ht="15.6" x14ac:dyDescent="0.3">
      <c r="A16" s="4" t="s">
        <v>15</v>
      </c>
      <c r="B16" s="10">
        <v>0</v>
      </c>
      <c r="C16" s="10">
        <v>0</v>
      </c>
    </row>
    <row r="17" spans="1:9" ht="15.6" x14ac:dyDescent="0.3">
      <c r="A17" s="4" t="s">
        <v>16</v>
      </c>
      <c r="B17" s="9">
        <v>271508.8</v>
      </c>
      <c r="C17" s="9">
        <v>202292.8</v>
      </c>
    </row>
    <row r="18" spans="1:9" ht="28.2" x14ac:dyDescent="0.3">
      <c r="A18" s="18" t="s">
        <v>17</v>
      </c>
      <c r="B18" s="9">
        <v>271639.2</v>
      </c>
      <c r="C18" s="9">
        <v>198655.5</v>
      </c>
    </row>
    <row r="19" spans="1:9" ht="42" x14ac:dyDescent="0.3">
      <c r="A19" s="18" t="s">
        <v>18</v>
      </c>
      <c r="B19" s="9">
        <v>869.6</v>
      </c>
      <c r="C19" s="9">
        <v>3637.3</v>
      </c>
    </row>
    <row r="20" spans="1:9" ht="15.6" x14ac:dyDescent="0.3">
      <c r="A20" s="4" t="s">
        <v>19</v>
      </c>
      <c r="B20" s="9">
        <v>271508.8</v>
      </c>
      <c r="C20" s="9">
        <v>202258.3</v>
      </c>
    </row>
    <row r="23" spans="1:9" x14ac:dyDescent="0.3">
      <c r="A23" s="84" t="s">
        <v>20</v>
      </c>
      <c r="B23" s="85"/>
      <c r="C23" s="85"/>
      <c r="D23" s="85"/>
      <c r="E23" s="85"/>
      <c r="F23" s="85"/>
      <c r="G23" s="85"/>
      <c r="H23" s="85"/>
      <c r="I23" s="85"/>
    </row>
    <row r="24" spans="1:9" x14ac:dyDescent="0.3">
      <c r="C24" s="2"/>
      <c r="D24" s="2"/>
      <c r="E24" s="2"/>
      <c r="F24" s="2"/>
      <c r="G24" s="2"/>
      <c r="H24" s="2"/>
      <c r="I24" s="2"/>
    </row>
    <row r="25" spans="1:9" ht="15.6" x14ac:dyDescent="0.3">
      <c r="A25" s="6" t="s">
        <v>12</v>
      </c>
      <c r="B25" s="2"/>
      <c r="C25" s="2"/>
      <c r="D25" s="2"/>
      <c r="E25" s="2"/>
      <c r="F25" s="2"/>
      <c r="G25" s="2"/>
      <c r="H25" s="2"/>
      <c r="I25" s="2"/>
    </row>
    <row r="26" spans="1:9" x14ac:dyDescent="0.3">
      <c r="A26" s="76" t="s">
        <v>21</v>
      </c>
      <c r="B26" s="76" t="s">
        <v>22</v>
      </c>
      <c r="C26" s="77" t="s">
        <v>23</v>
      </c>
      <c r="D26" s="86" t="s">
        <v>24</v>
      </c>
      <c r="E26" s="77" t="s">
        <v>25</v>
      </c>
      <c r="F26" s="77"/>
      <c r="G26" s="77"/>
      <c r="H26" s="77"/>
      <c r="I26" s="77" t="s">
        <v>26</v>
      </c>
    </row>
    <row r="27" spans="1:9" ht="41.4" x14ac:dyDescent="0.3">
      <c r="A27" s="76"/>
      <c r="B27" s="76"/>
      <c r="C27" s="77"/>
      <c r="D27" s="87"/>
      <c r="E27" s="7" t="s">
        <v>27</v>
      </c>
      <c r="F27" s="7" t="s">
        <v>28</v>
      </c>
      <c r="G27" s="7" t="s">
        <v>29</v>
      </c>
      <c r="H27" s="7" t="s">
        <v>30</v>
      </c>
      <c r="I27" s="77"/>
    </row>
    <row r="28" spans="1:9" ht="15.6" x14ac:dyDescent="0.3">
      <c r="A28" s="73" t="s">
        <v>31</v>
      </c>
      <c r="B28" s="74"/>
      <c r="C28" s="74"/>
      <c r="D28" s="74"/>
      <c r="E28" s="74"/>
      <c r="F28" s="74"/>
      <c r="G28" s="74"/>
      <c r="H28" s="74"/>
      <c r="I28" s="75"/>
    </row>
    <row r="29" spans="1:9" x14ac:dyDescent="0.3">
      <c r="A29" s="8" t="s">
        <v>32</v>
      </c>
      <c r="B29" s="21" t="s">
        <v>48</v>
      </c>
      <c r="C29" s="8"/>
      <c r="D29" s="9">
        <v>276747.59999999998</v>
      </c>
      <c r="E29" s="9">
        <v>271508.8</v>
      </c>
      <c r="F29" s="9">
        <v>0</v>
      </c>
      <c r="G29" s="9">
        <v>0</v>
      </c>
      <c r="H29" s="9">
        <v>271508.8</v>
      </c>
      <c r="I29" s="9">
        <v>5.2</v>
      </c>
    </row>
    <row r="30" spans="1:9" ht="15.6" x14ac:dyDescent="0.3">
      <c r="A30" s="73" t="s">
        <v>33</v>
      </c>
      <c r="B30" s="74"/>
      <c r="C30" s="74"/>
      <c r="D30" s="74"/>
      <c r="E30" s="74"/>
      <c r="F30" s="74"/>
      <c r="G30" s="74"/>
      <c r="H30" s="74"/>
      <c r="I30" s="75"/>
    </row>
    <row r="31" spans="1:9" x14ac:dyDescent="0.3">
      <c r="A31" s="76" t="s">
        <v>21</v>
      </c>
      <c r="B31" s="76" t="s">
        <v>34</v>
      </c>
      <c r="C31" s="77" t="s">
        <v>23</v>
      </c>
      <c r="D31" s="78" t="s">
        <v>25</v>
      </c>
      <c r="E31" s="79"/>
      <c r="F31" s="79"/>
      <c r="G31" s="79"/>
      <c r="H31" s="80"/>
      <c r="I31" s="77" t="s">
        <v>26</v>
      </c>
    </row>
    <row r="32" spans="1:9" ht="57.6" customHeight="1" x14ac:dyDescent="0.3">
      <c r="A32" s="76"/>
      <c r="B32" s="76"/>
      <c r="C32" s="77"/>
      <c r="D32" s="77" t="s">
        <v>27</v>
      </c>
      <c r="E32" s="81"/>
      <c r="F32" s="7" t="s">
        <v>28</v>
      </c>
      <c r="G32" s="7" t="s">
        <v>29</v>
      </c>
      <c r="H32" s="7" t="s">
        <v>30</v>
      </c>
      <c r="I32" s="77"/>
    </row>
    <row r="33" spans="1:9" x14ac:dyDescent="0.3">
      <c r="A33" s="8" t="s">
        <v>35</v>
      </c>
      <c r="B33" s="10"/>
      <c r="C33" s="10"/>
      <c r="D33" s="90">
        <v>271508.8</v>
      </c>
      <c r="E33" s="91"/>
      <c r="F33" s="9">
        <v>0</v>
      </c>
      <c r="G33" s="9">
        <v>0</v>
      </c>
      <c r="H33" s="9">
        <v>271508.8</v>
      </c>
      <c r="I33" s="9"/>
    </row>
    <row r="36" spans="1:9" ht="55.8" customHeight="1" x14ac:dyDescent="0.3">
      <c r="A36" s="84" t="s">
        <v>36</v>
      </c>
      <c r="B36" s="84"/>
      <c r="C36" s="84"/>
      <c r="D36" s="84"/>
      <c r="E36" s="84"/>
      <c r="F36" s="84"/>
      <c r="G36" s="84"/>
    </row>
    <row r="37" spans="1:9" ht="15.6" x14ac:dyDescent="0.3">
      <c r="A37" s="22" t="s">
        <v>12</v>
      </c>
      <c r="B37" s="11"/>
      <c r="C37" s="12"/>
      <c r="D37" s="12"/>
      <c r="E37" s="12"/>
      <c r="F37" s="13"/>
      <c r="G37" s="13"/>
    </row>
    <row r="38" spans="1:9" x14ac:dyDescent="0.3">
      <c r="A38" s="88" t="s">
        <v>37</v>
      </c>
      <c r="B38" s="89" t="s">
        <v>38</v>
      </c>
      <c r="C38" s="89"/>
      <c r="D38" s="89"/>
      <c r="E38" s="89" t="s">
        <v>39</v>
      </c>
      <c r="F38" s="89"/>
      <c r="G38" s="89"/>
    </row>
    <row r="39" spans="1:9" ht="39.6" x14ac:dyDescent="0.3">
      <c r="A39" s="88"/>
      <c r="B39" s="14" t="s">
        <v>40</v>
      </c>
      <c r="C39" s="14" t="s">
        <v>41</v>
      </c>
      <c r="D39" s="15" t="s">
        <v>30</v>
      </c>
      <c r="E39" s="14" t="s">
        <v>40</v>
      </c>
      <c r="F39" s="14" t="s">
        <v>41</v>
      </c>
      <c r="G39" s="15" t="s">
        <v>30</v>
      </c>
    </row>
    <row r="40" spans="1:9" x14ac:dyDescent="0.3">
      <c r="A40" s="8" t="s">
        <v>42</v>
      </c>
      <c r="B40" s="9">
        <v>5210.7</v>
      </c>
      <c r="C40" s="9"/>
      <c r="D40" s="9">
        <f>B40</f>
        <v>5210.7</v>
      </c>
      <c r="E40" s="9">
        <v>4044.1</v>
      </c>
      <c r="F40" s="9"/>
      <c r="G40" s="9">
        <f>E40+F40</f>
        <v>4044.1</v>
      </c>
    </row>
    <row r="41" spans="1:9" x14ac:dyDescent="0.3">
      <c r="A41" s="8" t="s">
        <v>43</v>
      </c>
      <c r="B41" s="9">
        <v>1109.5</v>
      </c>
      <c r="C41" s="9">
        <v>100.5</v>
      </c>
      <c r="D41" s="9">
        <f>B41+C41</f>
        <v>1210</v>
      </c>
      <c r="E41" s="9">
        <v>273.39999999999998</v>
      </c>
      <c r="F41" s="9"/>
      <c r="G41" s="9">
        <f>E41+F41</f>
        <v>273.39999999999998</v>
      </c>
    </row>
    <row r="42" spans="1:9" x14ac:dyDescent="0.3">
      <c r="A42" s="16" t="s">
        <v>44</v>
      </c>
      <c r="B42" s="17">
        <f>SUM(B40:B41)</f>
        <v>6320.2</v>
      </c>
      <c r="C42" s="17">
        <f>SUM(C41)</f>
        <v>100.5</v>
      </c>
      <c r="D42" s="17">
        <f>SUM(D40:D41)</f>
        <v>6420.7</v>
      </c>
      <c r="E42" s="17">
        <f>SUM(E40:E41)</f>
        <v>4317.5</v>
      </c>
      <c r="F42" s="17">
        <f>SUM(F40:F41)</f>
        <v>0</v>
      </c>
      <c r="G42" s="17">
        <f>E42+F42</f>
        <v>4317.5</v>
      </c>
    </row>
    <row r="43" spans="1:9" x14ac:dyDescent="0.3">
      <c r="A43" s="88" t="s">
        <v>45</v>
      </c>
      <c r="B43" s="89" t="s">
        <v>38</v>
      </c>
      <c r="C43" s="89"/>
      <c r="D43" s="89"/>
      <c r="E43" s="89" t="s">
        <v>39</v>
      </c>
      <c r="F43" s="89"/>
      <c r="G43" s="89"/>
    </row>
    <row r="44" spans="1:9" ht="39.6" x14ac:dyDescent="0.3">
      <c r="A44" s="88"/>
      <c r="B44" s="14" t="s">
        <v>40</v>
      </c>
      <c r="C44" s="14" t="s">
        <v>41</v>
      </c>
      <c r="D44" s="15" t="s">
        <v>30</v>
      </c>
      <c r="E44" s="14" t="s">
        <v>40</v>
      </c>
      <c r="F44" s="14" t="s">
        <v>41</v>
      </c>
      <c r="G44" s="15" t="s">
        <v>30</v>
      </c>
    </row>
    <row r="45" spans="1:9" x14ac:dyDescent="0.3">
      <c r="A45" s="8" t="s">
        <v>46</v>
      </c>
      <c r="B45" s="9">
        <v>4788.8</v>
      </c>
      <c r="C45" s="9">
        <v>100.5</v>
      </c>
      <c r="D45" s="9">
        <f>B45+C45</f>
        <v>4889.3</v>
      </c>
      <c r="E45" s="9">
        <v>4771.8</v>
      </c>
      <c r="F45" s="9"/>
      <c r="G45" s="9">
        <f>E45+F45</f>
        <v>4771.8</v>
      </c>
    </row>
    <row r="46" spans="1:9" ht="28.2" x14ac:dyDescent="0.3">
      <c r="A46" s="18" t="s">
        <v>47</v>
      </c>
      <c r="B46" s="9">
        <v>1531.5</v>
      </c>
      <c r="C46" s="9"/>
      <c r="D46" s="9">
        <f>B46+C46</f>
        <v>1531.5</v>
      </c>
      <c r="E46" s="9">
        <v>-454.2</v>
      </c>
      <c r="F46" s="9"/>
      <c r="G46" s="9">
        <f>E46</f>
        <v>-454.2</v>
      </c>
    </row>
    <row r="47" spans="1:9" x14ac:dyDescent="0.3">
      <c r="A47" s="16" t="s">
        <v>44</v>
      </c>
      <c r="B47" s="17">
        <f>B45+B46</f>
        <v>6320.3</v>
      </c>
      <c r="C47" s="17">
        <f>C45+C46</f>
        <v>100.5</v>
      </c>
      <c r="D47" s="17">
        <f>B47+C47</f>
        <v>6420.8</v>
      </c>
      <c r="E47" s="17">
        <f>E45+E46</f>
        <v>4317.6000000000004</v>
      </c>
      <c r="F47" s="17">
        <f>F45+F46</f>
        <v>0</v>
      </c>
      <c r="G47" s="17">
        <f>E47+F47</f>
        <v>4317.6000000000004</v>
      </c>
    </row>
    <row r="51" spans="1:8" ht="15.6" x14ac:dyDescent="0.3">
      <c r="A51" s="65" t="s">
        <v>49</v>
      </c>
      <c r="B51" s="65"/>
      <c r="C51" s="65"/>
      <c r="D51" s="65"/>
      <c r="E51" s="65"/>
      <c r="F51" s="65"/>
      <c r="G51" s="65"/>
    </row>
    <row r="52" spans="1:8" ht="18" x14ac:dyDescent="0.3">
      <c r="A52" s="23"/>
    </row>
    <row r="53" spans="1:8" s="31" customFormat="1" ht="97.8" customHeight="1" x14ac:dyDescent="0.35">
      <c r="A53" s="66" t="s">
        <v>90</v>
      </c>
      <c r="B53" s="66"/>
      <c r="C53" s="66"/>
      <c r="D53" s="66"/>
      <c r="E53" s="66"/>
      <c r="F53" s="66"/>
      <c r="G53" s="66"/>
      <c r="H53" s="66"/>
    </row>
    <row r="54" spans="1:8" s="31" customFormat="1" ht="147" customHeight="1" x14ac:dyDescent="0.3">
      <c r="A54" s="67" t="s">
        <v>111</v>
      </c>
      <c r="B54" s="67"/>
      <c r="C54" s="67"/>
      <c r="D54" s="67"/>
      <c r="E54" s="67"/>
      <c r="F54" s="67"/>
      <c r="G54" s="67"/>
      <c r="H54" s="67"/>
    </row>
    <row r="55" spans="1:8" s="31" customFormat="1" ht="33.6" customHeight="1" x14ac:dyDescent="0.3">
      <c r="A55" s="68" t="s">
        <v>108</v>
      </c>
      <c r="B55" s="68"/>
      <c r="C55" s="68"/>
      <c r="D55" s="68"/>
      <c r="E55" s="68"/>
      <c r="F55" s="68"/>
      <c r="G55" s="68"/>
      <c r="H55" s="68"/>
    </row>
    <row r="56" spans="1:8" s="31" customFormat="1" ht="37.200000000000003" customHeight="1" x14ac:dyDescent="0.3">
      <c r="A56" s="67" t="s">
        <v>107</v>
      </c>
      <c r="B56" s="67"/>
      <c r="C56" s="67"/>
      <c r="D56" s="67"/>
      <c r="E56" s="67"/>
      <c r="F56" s="67"/>
      <c r="G56" s="67"/>
      <c r="H56" s="67"/>
    </row>
    <row r="57" spans="1:8" ht="18.600000000000001" thickBot="1" x14ac:dyDescent="0.35">
      <c r="D57" s="33" t="s">
        <v>50</v>
      </c>
    </row>
    <row r="58" spans="1:8" ht="18.600000000000001" thickBot="1" x14ac:dyDescent="0.35">
      <c r="B58" s="102" t="s">
        <v>81</v>
      </c>
      <c r="C58" s="103"/>
      <c r="D58" s="37" t="s">
        <v>91</v>
      </c>
    </row>
    <row r="59" spans="1:8" ht="18.600000000000001" customHeight="1" thickBot="1" x14ac:dyDescent="0.35">
      <c r="B59" s="102" t="s">
        <v>82</v>
      </c>
      <c r="C59" s="103"/>
      <c r="D59" s="38" t="s">
        <v>92</v>
      </c>
    </row>
    <row r="60" spans="1:8" ht="18.600000000000001" thickBot="1" x14ac:dyDescent="0.35">
      <c r="B60" s="102" t="s">
        <v>83</v>
      </c>
      <c r="C60" s="103"/>
      <c r="D60" s="39">
        <v>168700</v>
      </c>
    </row>
    <row r="61" spans="1:8" ht="18.600000000000001" thickBot="1" x14ac:dyDescent="0.35">
      <c r="B61" s="102" t="s">
        <v>84</v>
      </c>
      <c r="C61" s="103"/>
      <c r="D61" s="38" t="s">
        <v>93</v>
      </c>
    </row>
    <row r="62" spans="1:8" ht="18.600000000000001" thickBot="1" x14ac:dyDescent="0.35">
      <c r="B62" s="102" t="s">
        <v>85</v>
      </c>
      <c r="C62" s="103"/>
      <c r="D62" s="38" t="s">
        <v>94</v>
      </c>
    </row>
    <row r="63" spans="1:8" ht="18.600000000000001" thickBot="1" x14ac:dyDescent="0.35">
      <c r="B63" s="102" t="s">
        <v>86</v>
      </c>
      <c r="C63" s="103"/>
      <c r="D63" s="39">
        <v>3000</v>
      </c>
    </row>
    <row r="64" spans="1:8" ht="18.600000000000001" thickBot="1" x14ac:dyDescent="0.35">
      <c r="B64" s="102" t="s">
        <v>87</v>
      </c>
      <c r="C64" s="103"/>
      <c r="D64" s="39">
        <v>400</v>
      </c>
    </row>
    <row r="65" spans="1:8" ht="18.600000000000001" thickBot="1" x14ac:dyDescent="0.35">
      <c r="B65" s="102" t="s">
        <v>88</v>
      </c>
      <c r="C65" s="103"/>
      <c r="D65" s="39">
        <v>31000</v>
      </c>
    </row>
    <row r="66" spans="1:8" ht="18.600000000000001" thickBot="1" x14ac:dyDescent="0.35">
      <c r="B66" s="102" t="s">
        <v>89</v>
      </c>
      <c r="C66" s="103"/>
      <c r="D66" s="39">
        <v>10200</v>
      </c>
    </row>
    <row r="67" spans="1:8" ht="18" x14ac:dyDescent="0.3">
      <c r="A67" s="23"/>
    </row>
    <row r="68" spans="1:8" ht="101.4" customHeight="1" x14ac:dyDescent="0.3">
      <c r="A68" s="67" t="s">
        <v>106</v>
      </c>
      <c r="B68" s="67"/>
      <c r="C68" s="67"/>
      <c r="D68" s="67"/>
      <c r="E68" s="67"/>
      <c r="F68" s="67"/>
      <c r="G68" s="67"/>
      <c r="H68" s="67"/>
    </row>
    <row r="69" spans="1:8" ht="18.600000000000001" thickBot="1" x14ac:dyDescent="0.35">
      <c r="A69" s="23"/>
      <c r="E69" s="33" t="s">
        <v>79</v>
      </c>
    </row>
    <row r="70" spans="1:8" ht="18.600000000000001" thickBot="1" x14ac:dyDescent="0.35">
      <c r="B70" s="104" t="s">
        <v>81</v>
      </c>
      <c r="C70" s="105"/>
      <c r="D70" s="37" t="s">
        <v>91</v>
      </c>
      <c r="E70" s="26">
        <v>1</v>
      </c>
    </row>
    <row r="71" spans="1:8" ht="18.600000000000001" thickBot="1" x14ac:dyDescent="0.35">
      <c r="B71" s="104" t="s">
        <v>82</v>
      </c>
      <c r="C71" s="105"/>
      <c r="D71" s="38" t="s">
        <v>95</v>
      </c>
      <c r="E71" s="28">
        <v>0.91180000000000005</v>
      </c>
    </row>
    <row r="72" spans="1:8" ht="18.600000000000001" thickBot="1" x14ac:dyDescent="0.35">
      <c r="B72" s="104" t="s">
        <v>83</v>
      </c>
      <c r="C72" s="105"/>
      <c r="D72" s="39">
        <v>159367.1</v>
      </c>
      <c r="E72" s="28">
        <v>0.94469999999999998</v>
      </c>
    </row>
    <row r="73" spans="1:8" ht="18.600000000000001" thickBot="1" x14ac:dyDescent="0.35">
      <c r="B73" s="104" t="s">
        <v>84</v>
      </c>
      <c r="C73" s="105"/>
      <c r="D73" s="38" t="s">
        <v>96</v>
      </c>
      <c r="E73" s="28">
        <v>0.98380000000000001</v>
      </c>
    </row>
    <row r="74" spans="1:8" ht="18.600000000000001" thickBot="1" x14ac:dyDescent="0.35">
      <c r="B74" s="104" t="s">
        <v>85</v>
      </c>
      <c r="C74" s="105"/>
      <c r="D74" s="38" t="s">
        <v>97</v>
      </c>
      <c r="E74" s="27">
        <v>1</v>
      </c>
    </row>
    <row r="75" spans="1:8" ht="18.600000000000001" thickBot="1" x14ac:dyDescent="0.35">
      <c r="B75" s="104" t="s">
        <v>86</v>
      </c>
      <c r="C75" s="105"/>
      <c r="D75" s="39">
        <v>3000</v>
      </c>
      <c r="E75" s="27">
        <v>1</v>
      </c>
    </row>
    <row r="76" spans="1:8" ht="18.600000000000001" thickBot="1" x14ac:dyDescent="0.35">
      <c r="B76" s="104" t="s">
        <v>87</v>
      </c>
      <c r="C76" s="105"/>
      <c r="D76" s="39">
        <v>331</v>
      </c>
      <c r="E76" s="28">
        <v>0.82750000000000001</v>
      </c>
    </row>
    <row r="77" spans="1:8" ht="18.600000000000001" thickBot="1" x14ac:dyDescent="0.35">
      <c r="B77" s="104" t="s">
        <v>88</v>
      </c>
      <c r="C77" s="105"/>
      <c r="D77" s="39">
        <v>30946</v>
      </c>
      <c r="E77" s="28">
        <v>0.99819999999999998</v>
      </c>
    </row>
    <row r="78" spans="1:8" ht="18.600000000000001" thickBot="1" x14ac:dyDescent="0.35">
      <c r="B78" s="104" t="s">
        <v>89</v>
      </c>
      <c r="C78" s="105"/>
      <c r="D78" s="39">
        <v>5974.18</v>
      </c>
      <c r="E78" s="25">
        <v>58.57</v>
      </c>
    </row>
    <row r="79" spans="1:8" ht="18" x14ac:dyDescent="0.3">
      <c r="A79" s="23"/>
    </row>
    <row r="80" spans="1:8" ht="57.6" customHeight="1" x14ac:dyDescent="0.3">
      <c r="A80" s="67" t="s">
        <v>105</v>
      </c>
      <c r="B80" s="67"/>
      <c r="C80" s="67"/>
      <c r="D80" s="67"/>
      <c r="E80" s="67"/>
      <c r="F80" s="67"/>
      <c r="G80" s="67"/>
      <c r="H80" s="67"/>
    </row>
    <row r="81" spans="1:9" ht="41.4" customHeight="1" x14ac:dyDescent="0.3">
      <c r="A81" s="107" t="s">
        <v>114</v>
      </c>
      <c r="B81" s="107"/>
      <c r="C81" s="107"/>
      <c r="D81" s="107"/>
      <c r="E81" s="107"/>
      <c r="F81" s="107"/>
      <c r="G81" s="107"/>
      <c r="H81" s="107"/>
    </row>
    <row r="82" spans="1:9" ht="27" customHeight="1" x14ac:dyDescent="0.3">
      <c r="A82" s="92" t="s">
        <v>115</v>
      </c>
      <c r="B82" s="92"/>
      <c r="C82" s="92"/>
      <c r="D82" s="92"/>
      <c r="E82" s="92"/>
      <c r="F82" s="92"/>
      <c r="G82" s="92"/>
      <c r="H82" s="92"/>
    </row>
    <row r="83" spans="1:9" ht="43.8" customHeight="1" x14ac:dyDescent="0.3">
      <c r="A83" s="92" t="s">
        <v>109</v>
      </c>
      <c r="B83" s="108"/>
      <c r="C83" s="108"/>
      <c r="D83" s="108"/>
      <c r="E83" s="108"/>
      <c r="F83" s="108"/>
      <c r="G83" s="108"/>
      <c r="H83" s="108"/>
      <c r="I83" s="58"/>
    </row>
    <row r="84" spans="1:9" ht="30.6" customHeight="1" x14ac:dyDescent="0.3">
      <c r="A84" s="106" t="s">
        <v>98</v>
      </c>
      <c r="B84" s="106"/>
      <c r="C84" s="106"/>
      <c r="D84" s="106"/>
      <c r="E84" s="106"/>
      <c r="F84" s="106"/>
      <c r="G84" s="106"/>
      <c r="H84" s="106"/>
      <c r="I84" s="106"/>
    </row>
    <row r="85" spans="1:9" ht="258.60000000000002" customHeight="1" x14ac:dyDescent="0.35">
      <c r="A85" s="109" t="s">
        <v>113</v>
      </c>
      <c r="B85" s="109"/>
      <c r="C85" s="109"/>
      <c r="D85" s="109"/>
      <c r="E85" s="109"/>
      <c r="F85" s="109"/>
      <c r="G85" s="109"/>
      <c r="H85" s="109"/>
      <c r="I85" s="40"/>
    </row>
    <row r="86" spans="1:9" ht="63" customHeight="1" thickBot="1" x14ac:dyDescent="0.35">
      <c r="A86" s="107" t="s">
        <v>99</v>
      </c>
      <c r="B86" s="107"/>
      <c r="C86" s="107"/>
      <c r="D86" s="107"/>
      <c r="E86" s="107"/>
      <c r="F86" s="107"/>
      <c r="G86" s="107"/>
      <c r="H86" s="85"/>
      <c r="I86" s="85"/>
    </row>
    <row r="87" spans="1:9" ht="18.600000000000001" thickBot="1" x14ac:dyDescent="0.35">
      <c r="B87" s="104" t="s">
        <v>51</v>
      </c>
      <c r="C87" s="105"/>
      <c r="D87" s="57">
        <v>151295700</v>
      </c>
    </row>
    <row r="88" spans="1:9" ht="18.600000000000001" thickBot="1" x14ac:dyDescent="0.35">
      <c r="B88" s="104" t="s">
        <v>52</v>
      </c>
      <c r="C88" s="105"/>
      <c r="D88" s="39">
        <v>41224500</v>
      </c>
    </row>
    <row r="89" spans="1:9" ht="18.600000000000001" thickBot="1" x14ac:dyDescent="0.35">
      <c r="B89" s="104" t="s">
        <v>53</v>
      </c>
      <c r="C89" s="105"/>
      <c r="D89" s="39">
        <v>376500</v>
      </c>
    </row>
    <row r="90" spans="1:9" ht="18.600000000000001" thickBot="1" x14ac:dyDescent="0.35">
      <c r="B90" s="104" t="s">
        <v>54</v>
      </c>
      <c r="C90" s="105"/>
      <c r="D90" s="39">
        <v>3410191.26</v>
      </c>
    </row>
    <row r="91" spans="1:9" ht="18.600000000000001" thickBot="1" x14ac:dyDescent="0.35">
      <c r="B91" s="104" t="s">
        <v>55</v>
      </c>
      <c r="C91" s="105"/>
      <c r="D91" s="39">
        <v>5987690.3899999997</v>
      </c>
    </row>
    <row r="92" spans="1:9" ht="18.600000000000001" thickBot="1" x14ac:dyDescent="0.35">
      <c r="B92" s="104" t="s">
        <v>56</v>
      </c>
      <c r="C92" s="105"/>
      <c r="D92" s="39">
        <v>6000</v>
      </c>
    </row>
    <row r="93" spans="1:9" ht="18.600000000000001" thickBot="1" x14ac:dyDescent="0.35">
      <c r="B93" s="104" t="s">
        <v>57</v>
      </c>
      <c r="C93" s="105"/>
      <c r="D93" s="39">
        <v>8600</v>
      </c>
    </row>
    <row r="94" spans="1:9" ht="18.600000000000001" thickBot="1" x14ac:dyDescent="0.35">
      <c r="B94" s="104" t="s">
        <v>58</v>
      </c>
      <c r="C94" s="105"/>
      <c r="D94" s="39">
        <v>32900</v>
      </c>
    </row>
    <row r="95" spans="1:9" ht="18.600000000000001" thickBot="1" x14ac:dyDescent="0.35">
      <c r="B95" s="104" t="s">
        <v>59</v>
      </c>
      <c r="C95" s="105"/>
      <c r="D95" s="39">
        <v>8400</v>
      </c>
    </row>
    <row r="96" spans="1:9" ht="18" x14ac:dyDescent="0.3">
      <c r="A96" s="23"/>
    </row>
    <row r="97" spans="1:8" ht="105.6" customHeight="1" x14ac:dyDescent="0.3">
      <c r="A97" s="112" t="s">
        <v>112</v>
      </c>
      <c r="B97" s="112"/>
      <c r="C97" s="112"/>
      <c r="D97" s="112"/>
      <c r="E97" s="112"/>
      <c r="F97" s="112"/>
      <c r="G97" s="112"/>
      <c r="H97" s="85"/>
    </row>
    <row r="98" spans="1:8" ht="18.600000000000001" thickBot="1" x14ac:dyDescent="0.35">
      <c r="A98" s="23"/>
      <c r="E98" s="33" t="s">
        <v>79</v>
      </c>
    </row>
    <row r="99" spans="1:8" ht="18.600000000000001" thickBot="1" x14ac:dyDescent="0.35">
      <c r="B99" s="110" t="s">
        <v>51</v>
      </c>
      <c r="C99" s="111"/>
      <c r="D99" s="57">
        <v>151295700</v>
      </c>
      <c r="E99" s="26">
        <v>1</v>
      </c>
    </row>
    <row r="100" spans="1:8" ht="18.600000000000001" thickBot="1" x14ac:dyDescent="0.35">
      <c r="B100" s="110" t="s">
        <v>52</v>
      </c>
      <c r="C100" s="111"/>
      <c r="D100" s="39">
        <v>41224426.109999999</v>
      </c>
      <c r="E100" s="27">
        <v>1</v>
      </c>
    </row>
    <row r="101" spans="1:8" ht="18.600000000000001" thickBot="1" x14ac:dyDescent="0.35">
      <c r="B101" s="110" t="s">
        <v>53</v>
      </c>
      <c r="C101" s="111"/>
      <c r="D101" s="39">
        <v>376314.61</v>
      </c>
      <c r="E101" s="27">
        <v>1</v>
      </c>
    </row>
    <row r="102" spans="1:8" ht="18.600000000000001" thickBot="1" x14ac:dyDescent="0.35">
      <c r="B102" s="110" t="s">
        <v>54</v>
      </c>
      <c r="C102" s="111"/>
      <c r="D102" s="39">
        <v>3378932.57</v>
      </c>
      <c r="E102" s="28">
        <v>0.99099999999999999</v>
      </c>
    </row>
    <row r="103" spans="1:8" ht="18.600000000000001" thickBot="1" x14ac:dyDescent="0.35">
      <c r="B103" s="110" t="s">
        <v>55</v>
      </c>
      <c r="C103" s="111"/>
      <c r="D103" s="39">
        <v>5963647.79</v>
      </c>
      <c r="E103" s="28">
        <v>0.996</v>
      </c>
    </row>
    <row r="104" spans="1:8" ht="18.600000000000001" thickBot="1" x14ac:dyDescent="0.35">
      <c r="B104" s="110" t="s">
        <v>56</v>
      </c>
      <c r="C104" s="111"/>
      <c r="D104" s="39">
        <v>6000</v>
      </c>
      <c r="E104" s="27">
        <v>1</v>
      </c>
    </row>
    <row r="105" spans="1:8" ht="18.600000000000001" thickBot="1" x14ac:dyDescent="0.35">
      <c r="B105" s="110" t="s">
        <v>57</v>
      </c>
      <c r="C105" s="111"/>
      <c r="D105" s="39">
        <v>7728</v>
      </c>
      <c r="E105" s="27">
        <v>0.9</v>
      </c>
    </row>
    <row r="106" spans="1:8" ht="18.600000000000001" thickBot="1" x14ac:dyDescent="0.35">
      <c r="B106" s="110" t="s">
        <v>58</v>
      </c>
      <c r="C106" s="111"/>
      <c r="D106" s="39">
        <v>32246</v>
      </c>
      <c r="E106" s="27">
        <v>0.98</v>
      </c>
    </row>
    <row r="107" spans="1:8" ht="18.600000000000001" thickBot="1" x14ac:dyDescent="0.35">
      <c r="B107" s="110" t="s">
        <v>59</v>
      </c>
      <c r="C107" s="111"/>
      <c r="D107" s="39">
        <v>7817.08</v>
      </c>
      <c r="E107" s="27">
        <v>0.93</v>
      </c>
    </row>
    <row r="108" spans="1:8" ht="18" x14ac:dyDescent="0.3">
      <c r="A108" s="23"/>
    </row>
    <row r="109" spans="1:8" ht="18" x14ac:dyDescent="0.3">
      <c r="A109" s="23"/>
    </row>
    <row r="110" spans="1:8" ht="46.2" customHeight="1" x14ac:dyDescent="0.3">
      <c r="A110" s="106" t="s">
        <v>116</v>
      </c>
      <c r="B110" s="113"/>
      <c r="C110" s="113"/>
      <c r="D110" s="113"/>
      <c r="E110" s="113"/>
      <c r="F110" s="113"/>
      <c r="G110" s="113"/>
    </row>
    <row r="111" spans="1:8" ht="30" customHeight="1" thickBot="1" x14ac:dyDescent="0.35">
      <c r="A111" s="35"/>
      <c r="B111" s="35"/>
      <c r="C111" s="35"/>
      <c r="D111" s="35"/>
      <c r="E111" s="35"/>
      <c r="F111" s="35" t="s">
        <v>104</v>
      </c>
      <c r="G111" s="35"/>
    </row>
    <row r="112" spans="1:8" ht="72" customHeight="1" thickBot="1" x14ac:dyDescent="0.35">
      <c r="A112" s="35"/>
      <c r="B112" s="45" t="s">
        <v>102</v>
      </c>
      <c r="C112" s="45" t="s">
        <v>62</v>
      </c>
      <c r="D112" s="45" t="s">
        <v>63</v>
      </c>
      <c r="E112" s="56" t="s">
        <v>64</v>
      </c>
      <c r="F112" s="53" t="s">
        <v>65</v>
      </c>
      <c r="G112" s="35"/>
    </row>
    <row r="113" spans="1:7" ht="72" customHeight="1" thickBot="1" x14ac:dyDescent="0.35">
      <c r="A113" s="35"/>
      <c r="B113" s="46" t="s">
        <v>66</v>
      </c>
      <c r="C113" s="48" t="s">
        <v>70</v>
      </c>
      <c r="D113" s="51">
        <v>120</v>
      </c>
      <c r="E113" s="51">
        <v>82.3</v>
      </c>
      <c r="F113" s="54">
        <v>37.700000000000003</v>
      </c>
      <c r="G113" s="35"/>
    </row>
    <row r="114" spans="1:7" ht="72" customHeight="1" thickBot="1" x14ac:dyDescent="0.35">
      <c r="A114" s="35"/>
      <c r="B114" s="46" t="s">
        <v>68</v>
      </c>
      <c r="C114" s="49" t="s">
        <v>100</v>
      </c>
      <c r="D114" s="51">
        <v>1116.5</v>
      </c>
      <c r="E114" s="51">
        <v>859.7</v>
      </c>
      <c r="F114" s="54">
        <v>256.8</v>
      </c>
      <c r="G114" s="35"/>
    </row>
    <row r="115" spans="1:7" ht="72" customHeight="1" thickBot="1" x14ac:dyDescent="0.35">
      <c r="A115" s="35"/>
      <c r="B115" s="46" t="s">
        <v>69</v>
      </c>
      <c r="C115" s="48" t="s">
        <v>101</v>
      </c>
      <c r="D115" s="51">
        <v>505</v>
      </c>
      <c r="E115" s="51">
        <v>295.39999999999998</v>
      </c>
      <c r="F115" s="54">
        <v>209.6</v>
      </c>
      <c r="G115" s="35"/>
    </row>
    <row r="116" spans="1:7" ht="72" customHeight="1" thickBot="1" x14ac:dyDescent="0.35">
      <c r="A116" s="35"/>
      <c r="B116" s="47" t="s">
        <v>110</v>
      </c>
      <c r="C116" s="50" t="s">
        <v>103</v>
      </c>
      <c r="D116" s="52">
        <v>820</v>
      </c>
      <c r="E116" s="52">
        <v>697</v>
      </c>
      <c r="F116" s="55">
        <v>123</v>
      </c>
      <c r="G116" s="35"/>
    </row>
    <row r="117" spans="1:7" ht="72" customHeight="1" thickBot="1" x14ac:dyDescent="0.35">
      <c r="A117" s="41"/>
      <c r="B117" s="61" t="s">
        <v>73</v>
      </c>
      <c r="C117" s="63" t="s">
        <v>118</v>
      </c>
      <c r="D117" s="64">
        <v>3884.4</v>
      </c>
      <c r="E117" s="54">
        <v>3457.1</v>
      </c>
      <c r="F117" s="55">
        <v>427.3</v>
      </c>
      <c r="G117" s="41"/>
    </row>
    <row r="118" spans="1:7" ht="18.600000000000001" customHeight="1" thickBot="1" x14ac:dyDescent="0.35">
      <c r="A118" s="35"/>
      <c r="B118" s="59"/>
      <c r="C118" s="42"/>
      <c r="D118" s="43"/>
      <c r="E118" s="62" t="s">
        <v>77</v>
      </c>
      <c r="F118" s="60">
        <f>SUM(F113:F117)</f>
        <v>1054.4000000000001</v>
      </c>
      <c r="G118" s="35"/>
    </row>
    <row r="119" spans="1:7" ht="31.2" customHeight="1" x14ac:dyDescent="0.3">
      <c r="A119" s="92" t="s">
        <v>117</v>
      </c>
      <c r="B119" s="92"/>
      <c r="C119" s="92"/>
      <c r="D119" s="92"/>
      <c r="E119" s="92"/>
      <c r="F119" s="92"/>
      <c r="G119" s="92"/>
    </row>
    <row r="120" spans="1:7" ht="18.600000000000001" thickBot="1" x14ac:dyDescent="0.35">
      <c r="A120" s="29" t="s">
        <v>60</v>
      </c>
      <c r="F120" s="32" t="s">
        <v>78</v>
      </c>
    </row>
    <row r="121" spans="1:7" ht="21" customHeight="1" x14ac:dyDescent="0.3">
      <c r="B121" s="82" t="s">
        <v>61</v>
      </c>
      <c r="C121" s="82" t="s">
        <v>62</v>
      </c>
      <c r="D121" s="82" t="s">
        <v>63</v>
      </c>
      <c r="E121" s="82" t="s">
        <v>64</v>
      </c>
      <c r="F121" s="82" t="s">
        <v>65</v>
      </c>
    </row>
    <row r="122" spans="1:7" ht="15" customHeight="1" thickBot="1" x14ac:dyDescent="0.35">
      <c r="B122" s="83"/>
      <c r="C122" s="83"/>
      <c r="D122" s="83"/>
      <c r="E122" s="83"/>
      <c r="F122" s="83"/>
    </row>
    <row r="123" spans="1:7" ht="39" customHeight="1" x14ac:dyDescent="0.3">
      <c r="B123" s="96" t="s">
        <v>66</v>
      </c>
      <c r="C123" s="98" t="s">
        <v>67</v>
      </c>
      <c r="D123" s="100">
        <v>3884.4</v>
      </c>
      <c r="E123" s="100">
        <v>2990.98</v>
      </c>
      <c r="F123" s="100">
        <v>893.42</v>
      </c>
    </row>
    <row r="124" spans="1:7" ht="15" thickBot="1" x14ac:dyDescent="0.35">
      <c r="B124" s="97"/>
      <c r="C124" s="99"/>
      <c r="D124" s="101"/>
      <c r="E124" s="101"/>
      <c r="F124" s="101"/>
    </row>
    <row r="125" spans="1:7" ht="70.2" customHeight="1" thickBot="1" x14ac:dyDescent="0.35">
      <c r="B125" s="36" t="s">
        <v>68</v>
      </c>
      <c r="C125" s="30" t="s">
        <v>80</v>
      </c>
      <c r="D125" s="34">
        <v>380</v>
      </c>
      <c r="E125" s="34">
        <v>148.18</v>
      </c>
      <c r="F125" s="34">
        <v>231.81</v>
      </c>
    </row>
    <row r="126" spans="1:7" ht="31.2" customHeight="1" x14ac:dyDescent="0.3">
      <c r="B126" s="96" t="s">
        <v>69</v>
      </c>
      <c r="C126" s="98" t="s">
        <v>70</v>
      </c>
      <c r="D126" s="100">
        <v>240</v>
      </c>
      <c r="E126" s="100">
        <v>107.44</v>
      </c>
      <c r="F126" s="100">
        <v>132.55000000000001</v>
      </c>
    </row>
    <row r="127" spans="1:7" ht="37.200000000000003" customHeight="1" thickBot="1" x14ac:dyDescent="0.35">
      <c r="B127" s="97"/>
      <c r="C127" s="99"/>
      <c r="D127" s="101"/>
      <c r="E127" s="101"/>
      <c r="F127" s="101"/>
    </row>
    <row r="128" spans="1:7" ht="46.8" customHeight="1" thickBot="1" x14ac:dyDescent="0.35">
      <c r="B128" s="36" t="s">
        <v>71</v>
      </c>
      <c r="C128" s="30" t="s">
        <v>72</v>
      </c>
      <c r="D128" s="34">
        <v>846.62</v>
      </c>
      <c r="E128" s="34">
        <v>723.85</v>
      </c>
      <c r="F128" s="34">
        <v>122.77</v>
      </c>
    </row>
    <row r="129" spans="1:6" ht="56.4" customHeight="1" thickBot="1" x14ac:dyDescent="0.35">
      <c r="B129" s="36" t="s">
        <v>73</v>
      </c>
      <c r="C129" s="30" t="s">
        <v>74</v>
      </c>
      <c r="D129" s="34">
        <v>580</v>
      </c>
      <c r="E129" s="34">
        <v>570.28</v>
      </c>
      <c r="F129" s="34">
        <v>9.7100000000000009</v>
      </c>
    </row>
    <row r="130" spans="1:6" ht="58.2" customHeight="1" thickBot="1" x14ac:dyDescent="0.35">
      <c r="B130" s="36" t="s">
        <v>75</v>
      </c>
      <c r="C130" s="30" t="s">
        <v>76</v>
      </c>
      <c r="D130" s="34">
        <v>1092.3</v>
      </c>
      <c r="E130" s="34">
        <v>908.6</v>
      </c>
      <c r="F130" s="34">
        <v>266</v>
      </c>
    </row>
    <row r="131" spans="1:6" ht="18" thickBot="1" x14ac:dyDescent="0.35">
      <c r="B131" s="93" t="s">
        <v>77</v>
      </c>
      <c r="C131" s="94"/>
      <c r="D131" s="94"/>
      <c r="E131" s="95"/>
      <c r="F131" s="44">
        <v>1656.26</v>
      </c>
    </row>
    <row r="132" spans="1:6" ht="18" x14ac:dyDescent="0.3">
      <c r="A132" s="24"/>
    </row>
  </sheetData>
  <mergeCells count="93">
    <mergeCell ref="A110:G110"/>
    <mergeCell ref="B107:C107"/>
    <mergeCell ref="B102:C102"/>
    <mergeCell ref="B103:C103"/>
    <mergeCell ref="B104:C104"/>
    <mergeCell ref="B105:C105"/>
    <mergeCell ref="B106:C106"/>
    <mergeCell ref="B94:C94"/>
    <mergeCell ref="B95:C95"/>
    <mergeCell ref="B99:C99"/>
    <mergeCell ref="B100:C100"/>
    <mergeCell ref="B101:C101"/>
    <mergeCell ref="A97:H97"/>
    <mergeCell ref="B89:C89"/>
    <mergeCell ref="B90:C90"/>
    <mergeCell ref="B91:C91"/>
    <mergeCell ref="B92:C92"/>
    <mergeCell ref="B93:C93"/>
    <mergeCell ref="B76:C76"/>
    <mergeCell ref="B77:C77"/>
    <mergeCell ref="B78:C78"/>
    <mergeCell ref="B87:C87"/>
    <mergeCell ref="B88:C88"/>
    <mergeCell ref="A84:I84"/>
    <mergeCell ref="A86:I86"/>
    <mergeCell ref="A80:H80"/>
    <mergeCell ref="A81:H81"/>
    <mergeCell ref="A82:H82"/>
    <mergeCell ref="A83:H83"/>
    <mergeCell ref="A85:H85"/>
    <mergeCell ref="B71:C71"/>
    <mergeCell ref="B72:C72"/>
    <mergeCell ref="B73:C73"/>
    <mergeCell ref="B74:C74"/>
    <mergeCell ref="B75:C75"/>
    <mergeCell ref="B63:C63"/>
    <mergeCell ref="B64:C64"/>
    <mergeCell ref="B65:C65"/>
    <mergeCell ref="B66:C66"/>
    <mergeCell ref="B70:C70"/>
    <mergeCell ref="A68:H68"/>
    <mergeCell ref="B58:C58"/>
    <mergeCell ref="B59:C59"/>
    <mergeCell ref="B60:C60"/>
    <mergeCell ref="B61:C61"/>
    <mergeCell ref="B62:C62"/>
    <mergeCell ref="A119:G119"/>
    <mergeCell ref="B131:E131"/>
    <mergeCell ref="B126:B127"/>
    <mergeCell ref="C126:C127"/>
    <mergeCell ref="D126:D127"/>
    <mergeCell ref="E126:E127"/>
    <mergeCell ref="F126:F127"/>
    <mergeCell ref="B123:B124"/>
    <mergeCell ref="C123:C124"/>
    <mergeCell ref="D123:D124"/>
    <mergeCell ref="E123:E124"/>
    <mergeCell ref="F123:F124"/>
    <mergeCell ref="B121:B122"/>
    <mergeCell ref="C121:C122"/>
    <mergeCell ref="D121:D122"/>
    <mergeCell ref="E121:E122"/>
    <mergeCell ref="F121:F122"/>
    <mergeCell ref="A23:I23"/>
    <mergeCell ref="A26:A27"/>
    <mergeCell ref="B26:B27"/>
    <mergeCell ref="C26:C27"/>
    <mergeCell ref="D26:D27"/>
    <mergeCell ref="E26:H26"/>
    <mergeCell ref="I26:I27"/>
    <mergeCell ref="A43:A44"/>
    <mergeCell ref="B43:D43"/>
    <mergeCell ref="E43:G43"/>
    <mergeCell ref="D33:E33"/>
    <mergeCell ref="A36:G36"/>
    <mergeCell ref="A38:A39"/>
    <mergeCell ref="B38:D38"/>
    <mergeCell ref="E38:G38"/>
    <mergeCell ref="A12:D12"/>
    <mergeCell ref="A1:F1"/>
    <mergeCell ref="A28:I28"/>
    <mergeCell ref="A30:I30"/>
    <mergeCell ref="A31:A32"/>
    <mergeCell ref="B31:B32"/>
    <mergeCell ref="C31:C32"/>
    <mergeCell ref="D31:H31"/>
    <mergeCell ref="I31:I32"/>
    <mergeCell ref="D32:E32"/>
    <mergeCell ref="A51:G51"/>
    <mergeCell ref="A53:H53"/>
    <mergeCell ref="A54:H54"/>
    <mergeCell ref="A55:H55"/>
    <mergeCell ref="A56:H56"/>
  </mergeCells>
  <pageMargins left="0.70866141732283472" right="0.70866141732283472" top="0.74803149606299213" bottom="0.74803149606299213" header="0.31496062992125984" footer="0.31496062992125984"/>
  <pageSetup paperSize="9" scale="60" fitToHeight="0" orientation="portrait" r:id="rId1"/>
  <rowBreaks count="4" manualBreakCount="4">
    <brk id="49" max="16383" man="1"/>
    <brk id="84" max="8" man="1"/>
    <brk id="108" max="8" man="1"/>
    <brk id="1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2020-03-23T15:59:40Z</dcterms:modified>
</cp:coreProperties>
</file>